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<sst xmlns="http://schemas.openxmlformats.org/spreadsheetml/2006/main" count="73" uniqueCount="72">
  <si>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Cena programu je závislá na počtu zaměstnanců firmy:</t>
  </si>
  <si>
    <t>D3000-10</t>
  </si>
  <si>
    <r>
      <t xml:space="preserve">Licence do 10 zaměstnanců - </t>
    </r>
    <r>
      <rPr>
        <b/>
        <sz val="10"/>
        <color indexed="17"/>
        <rFont val="Arial"/>
        <family val="0"/>
      </rPr>
      <t>Akční nabídka pro malé firmy</t>
    </r>
  </si>
  <si>
    <t>D3000-30</t>
  </si>
  <si>
    <t>D3000-100</t>
  </si>
  <si>
    <t>D3000 Gold</t>
  </si>
  <si>
    <t>Licence programu do 300 zaměstnanců</t>
  </si>
  <si>
    <t>D3000 Platin</t>
  </si>
  <si>
    <t>Licence programu bez omezení</t>
  </si>
  <si>
    <t>BM-Term</t>
  </si>
  <si>
    <t>BM-Scan</t>
  </si>
  <si>
    <t>BM-RJ02</t>
  </si>
  <si>
    <t>BM-Door</t>
  </si>
  <si>
    <t>BM-Pin</t>
  </si>
  <si>
    <t>Dveřní otevírač s klávesnicí na heslo (vyžaduje BM-RJ02)</t>
  </si>
  <si>
    <t>BM-Lock</t>
  </si>
  <si>
    <t>Elektrický dveřní zámek - napojený na BM-Door nebo BM-Pin</t>
  </si>
  <si>
    <t>Ceník identifikačních médií</t>
  </si>
  <si>
    <t>Přívěšek</t>
  </si>
  <si>
    <t>Karta</t>
  </si>
  <si>
    <t>Čip iButton</t>
  </si>
  <si>
    <r>
      <t xml:space="preserve">Cena při odběru samotných médií (bez doch. systému) je </t>
    </r>
    <r>
      <rPr>
        <b/>
        <sz val="10"/>
        <rFont val="Arial"/>
        <family val="0"/>
      </rPr>
      <t>190,-</t>
    </r>
    <r>
      <rPr>
        <sz val="10"/>
        <rFont val="Arial"/>
        <family val="0"/>
      </rPr>
      <t xml:space="preserve"> Kč </t>
    </r>
  </si>
  <si>
    <t>Následuje ceník volitelného příslušenství</t>
  </si>
  <si>
    <t>Doplatek za snímač bezkontaktních médií do zařízení - terminálů, čteček atd.</t>
  </si>
  <si>
    <t>Cedulka</t>
  </si>
  <si>
    <t>Informační cedulka popisující ovládání terminálu</t>
  </si>
  <si>
    <t>Držák</t>
  </si>
  <si>
    <t>Nástěnný držák terminálu v úhlu 45 stupňů</t>
  </si>
  <si>
    <t>UPS kabel</t>
  </si>
  <si>
    <t>Kabel pro napojení napájecích zdrojů do UPS</t>
  </si>
  <si>
    <t>BM-Power</t>
  </si>
  <si>
    <t>Zálohovaný zdroj napájení.</t>
  </si>
  <si>
    <t>USB-Serial</t>
  </si>
  <si>
    <t>Převodník pro připojení zařízení do USB portu počítače</t>
  </si>
  <si>
    <t>Aktualizace</t>
  </si>
  <si>
    <t>Licence do 30 zaměstnanců</t>
  </si>
  <si>
    <t xml:space="preserve">Licence do 100 zaměstnanců </t>
  </si>
  <si>
    <t>BM-TermPlus</t>
  </si>
  <si>
    <t>Docházkový terminál s lepším designem</t>
  </si>
  <si>
    <t>Docházka 3000 - kalkulace</t>
  </si>
  <si>
    <t>BM-Software, 69107 Němčičky 84</t>
  </si>
  <si>
    <t>tel: 519 430 765 , mobil: 608 447 546</t>
  </si>
  <si>
    <t>KÓD</t>
  </si>
  <si>
    <t>POPIS</t>
  </si>
  <si>
    <t>Cena za kus</t>
  </si>
  <si>
    <t>Množství</t>
  </si>
  <si>
    <t>Celkem</t>
  </si>
  <si>
    <t>Celkový součet za kompletní kalkulaci systému</t>
  </si>
  <si>
    <t xml:space="preserve">Kontaktní identifikační médium s klíčenkou </t>
  </si>
  <si>
    <t xml:space="preserve">Docházkový terminál s diplayem a klávesnicí </t>
  </si>
  <si>
    <t xml:space="preserve">Čtečka příchodů a odchodů </t>
  </si>
  <si>
    <t xml:space="preserve">Řídící jednotka pro provoz nezávislý na PC </t>
  </si>
  <si>
    <t xml:space="preserve">Čtečka pro otevírání dveří (vyžaduje BM-RJ02) </t>
  </si>
  <si>
    <t xml:space="preserve">Bezkontaktní identifikační přívěšek </t>
  </si>
  <si>
    <t xml:space="preserve">Bezkontaktní identifikační karta </t>
  </si>
  <si>
    <r>
      <t xml:space="preserve">Zasílání posledních verzí systému - </t>
    </r>
    <r>
      <rPr>
        <sz val="9"/>
        <rFont val="Arial"/>
        <family val="2"/>
      </rPr>
      <t>máte vždy poslední verzi SW</t>
    </r>
    <r>
      <rPr>
        <sz val="10"/>
        <rFont val="Arial"/>
        <family val="0"/>
      </rPr>
      <t>. Roční poplatek:</t>
    </r>
  </si>
  <si>
    <t>Další část ceníku obsahuje ceny zařízení ( vždy včetně kabelů 5m a zdroje)</t>
  </si>
  <si>
    <t>BM-ScStrava</t>
  </si>
  <si>
    <t>BM-TrStrava</t>
  </si>
  <si>
    <t>Terminál na objednávky jídel (design TermPlus)</t>
  </si>
  <si>
    <t>Snímač na výdej jídel včetně číselného LCD panelu</t>
  </si>
  <si>
    <t>Kabeláž</t>
  </si>
  <si>
    <t>Prodloužení kabeláže zařízení (cena za metr)</t>
  </si>
  <si>
    <t>Poštovné</t>
  </si>
  <si>
    <t>Poštovné a balné při zasílání obchodním balíkem na dobírku</t>
  </si>
  <si>
    <t>Term-Lock</t>
  </si>
  <si>
    <t>Úprava terminálu pro ovládání dveřního zámku</t>
  </si>
  <si>
    <t>LAN-Serial</t>
  </si>
  <si>
    <t>Převodník pro připojení zařízení do počítačové sítě Ethernet</t>
  </si>
  <si>
    <t>Změna licence</t>
  </si>
  <si>
    <t>Přechod licence z 10 na 30 zaměstnanců</t>
  </si>
  <si>
    <r>
      <t>http://www.dochazka.eu/</t>
    </r>
    <r>
      <rPr>
        <sz val="10"/>
        <color indexed="59"/>
        <rFont val="Arial"/>
        <family val="0"/>
      </rPr>
      <t xml:space="preserve">  ,  bm-soft@seznam.cz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</si>
</sst>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</numFmts>
  <fonts count="14">
    <font>
      <sz val="10"/>
      <name val="Arial"/>
      <family val="0"/>
    </font>
    <font>
      <b/>
      <sz val="10"/>
      <color indexed="17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59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167" fontId="2" fillId="0" borderId="2" xfId="0" applyNumberFormat="1" applyFont="1" applyFill="1" applyBorder="1" applyAlignment="1">
      <alignment horizontal="right"/>
    </xf>
    <xf numFmtId="167" fontId="0" fillId="3" borderId="1" xfId="0" applyNumberFormat="1" applyFill="1" applyBorder="1" applyAlignment="1">
      <alignment wrapText="1"/>
    </xf>
    <xf numFmtId="167" fontId="0" fillId="0" borderId="0" xfId="0" applyNumberFormat="1" applyAlignment="1">
      <alignment/>
    </xf>
    <xf numFmtId="167" fontId="2" fillId="3" borderId="1" xfId="0" applyNumberFormat="1" applyFont="1" applyFill="1" applyBorder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167" fontId="0" fillId="3" borderId="2" xfId="0" applyNumberFormat="1" applyFill="1" applyBorder="1" applyAlignment="1">
      <alignment wrapText="1"/>
    </xf>
    <xf numFmtId="167" fontId="5" fillId="0" borderId="1" xfId="0" applyNumberFormat="1" applyFont="1" applyBorder="1" applyAlignment="1">
      <alignment/>
    </xf>
    <xf numFmtId="167" fontId="5" fillId="2" borderId="1" xfId="0" applyNumberFormat="1" applyFont="1" applyFill="1" applyBorder="1" applyAlignment="1">
      <alignment/>
    </xf>
    <xf numFmtId="7" fontId="10" fillId="4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4" borderId="4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7" fontId="0" fillId="0" borderId="0" xfId="0" applyNumberFormat="1" applyAlignment="1">
      <alignment/>
    </xf>
    <xf numFmtId="0" fontId="3" fillId="0" borderId="0" xfId="17" applyFont="1" applyAlignment="1">
      <alignment/>
    </xf>
    <xf numFmtId="167" fontId="0" fillId="0" borderId="5" xfId="0" applyNumberFormat="1" applyFill="1" applyBorder="1" applyAlignment="1">
      <alignment wrapText="1"/>
    </xf>
    <xf numFmtId="167" fontId="0" fillId="0" borderId="0" xfId="0" applyNumberFormat="1" applyFill="1" applyAlignment="1">
      <alignment horizontal="left"/>
    </xf>
    <xf numFmtId="167" fontId="5" fillId="0" borderId="6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67" fontId="0" fillId="2" borderId="5" xfId="0" applyNumberFormat="1" applyFill="1" applyBorder="1" applyAlignment="1">
      <alignment wrapText="1"/>
    </xf>
    <xf numFmtId="167" fontId="0" fillId="2" borderId="8" xfId="0" applyNumberFormat="1" applyFill="1" applyBorder="1" applyAlignment="1">
      <alignment wrapText="1"/>
    </xf>
    <xf numFmtId="167" fontId="0" fillId="2" borderId="9" xfId="0" applyNumberFormat="1" applyFill="1" applyBorder="1" applyAlignment="1">
      <alignment wrapText="1"/>
    </xf>
    <xf numFmtId="167" fontId="0" fillId="3" borderId="10" xfId="0" applyNumberFormat="1" applyFill="1" applyBorder="1" applyAlignment="1">
      <alignment wrapText="1"/>
    </xf>
    <xf numFmtId="167" fontId="0" fillId="3" borderId="2" xfId="0" applyNumberFormat="1" applyFill="1" applyBorder="1" applyAlignment="1">
      <alignment wrapText="1"/>
    </xf>
    <xf numFmtId="167" fontId="2" fillId="3" borderId="10" xfId="0" applyNumberFormat="1" applyFont="1" applyFill="1" applyBorder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0" fontId="0" fillId="2" borderId="5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0" fillId="4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7" fontId="0" fillId="3" borderId="5" xfId="0" applyNumberFormat="1" applyFill="1" applyBorder="1" applyAlignment="1">
      <alignment wrapText="1"/>
    </xf>
    <xf numFmtId="167" fontId="0" fillId="3" borderId="9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3.421875" style="0" customWidth="1"/>
    <col min="2" max="2" width="56.421875" style="0" customWidth="1"/>
    <col min="3" max="3" width="14.00390625" style="0" customWidth="1"/>
    <col min="4" max="4" width="12.00390625" style="0" customWidth="1"/>
    <col min="5" max="5" width="21.28125" style="0" customWidth="1"/>
    <col min="6" max="6" width="11.00390625" style="0" bestFit="1" customWidth="1"/>
  </cols>
  <sheetData>
    <row r="1" spans="2:3" ht="26.25">
      <c r="B1" s="1" t="s">
        <v>39</v>
      </c>
      <c r="C1" s="21"/>
    </row>
    <row r="2" ht="12.75">
      <c r="B2" s="2" t="s">
        <v>40</v>
      </c>
    </row>
    <row r="3" ht="12.75">
      <c r="B3" s="20" t="s">
        <v>71</v>
      </c>
    </row>
    <row r="4" ht="12.75">
      <c r="B4" s="2" t="s">
        <v>41</v>
      </c>
    </row>
    <row r="6" spans="1:5" ht="12.75">
      <c r="A6" s="19" t="s">
        <v>42</v>
      </c>
      <c r="B6" s="19" t="s">
        <v>43</v>
      </c>
      <c r="C6" s="19" t="s">
        <v>44</v>
      </c>
      <c r="D6" s="19" t="s">
        <v>45</v>
      </c>
      <c r="E6" s="19" t="s">
        <v>46</v>
      </c>
    </row>
    <row r="7" spans="1:5" ht="15.75" customHeight="1">
      <c r="A7" s="35" t="s">
        <v>0</v>
      </c>
      <c r="B7" s="36"/>
      <c r="C7" s="37"/>
      <c r="D7" s="4"/>
      <c r="E7" s="4"/>
    </row>
    <row r="8" spans="1:5" ht="15.75" customHeight="1">
      <c r="A8" s="6" t="s">
        <v>1</v>
      </c>
      <c r="B8" s="6" t="s">
        <v>2</v>
      </c>
      <c r="C8" s="5">
        <v>2990</v>
      </c>
      <c r="D8" s="3"/>
      <c r="E8" s="14" t="str">
        <f aca="true" t="shared" si="0" ref="E8:E13">IF(ISBLANK(D8)," ",(C8*D8))</f>
        <v> </v>
      </c>
    </row>
    <row r="9" spans="1:6" ht="15.75" customHeight="1">
      <c r="A9" s="7" t="s">
        <v>3</v>
      </c>
      <c r="B9" s="7" t="s">
        <v>35</v>
      </c>
      <c r="C9" s="8">
        <v>4790</v>
      </c>
      <c r="D9" s="3"/>
      <c r="E9" s="14" t="str">
        <f t="shared" si="0"/>
        <v> </v>
      </c>
      <c r="F9" s="25"/>
    </row>
    <row r="10" spans="1:5" ht="15.75" customHeight="1">
      <c r="A10" s="7" t="s">
        <v>4</v>
      </c>
      <c r="B10" s="7" t="s">
        <v>36</v>
      </c>
      <c r="C10" s="8">
        <v>8490</v>
      </c>
      <c r="D10" s="3"/>
      <c r="E10" s="14" t="str">
        <f t="shared" si="0"/>
        <v> </v>
      </c>
    </row>
    <row r="11" spans="1:5" ht="15.75" customHeight="1">
      <c r="A11" s="7" t="s">
        <v>5</v>
      </c>
      <c r="B11" s="7" t="s">
        <v>6</v>
      </c>
      <c r="C11" s="5">
        <v>15290</v>
      </c>
      <c r="D11" s="3"/>
      <c r="E11" s="14" t="str">
        <f t="shared" si="0"/>
        <v> </v>
      </c>
    </row>
    <row r="12" spans="1:5" ht="15.75" customHeight="1">
      <c r="A12" s="7" t="s">
        <v>7</v>
      </c>
      <c r="B12" s="7" t="s">
        <v>8</v>
      </c>
      <c r="C12" s="5">
        <v>19900</v>
      </c>
      <c r="D12" s="3"/>
      <c r="E12" s="14" t="str">
        <f t="shared" si="0"/>
        <v> </v>
      </c>
    </row>
    <row r="13" spans="1:5" ht="15.75" customHeight="1">
      <c r="A13" s="24" t="s">
        <v>69</v>
      </c>
      <c r="B13" s="7" t="s">
        <v>70</v>
      </c>
      <c r="C13" s="5">
        <f>C9-C8</f>
        <v>1800</v>
      </c>
      <c r="D13" s="3"/>
      <c r="E13" s="14" t="str">
        <f t="shared" si="0"/>
        <v> </v>
      </c>
    </row>
    <row r="14" spans="1:5" ht="15.75" customHeight="1">
      <c r="A14" s="28" t="s">
        <v>56</v>
      </c>
      <c r="B14" s="29"/>
      <c r="C14" s="30"/>
      <c r="D14" s="4"/>
      <c r="E14" s="15"/>
    </row>
    <row r="15" spans="1:6" ht="15.75" customHeight="1">
      <c r="A15" s="9" t="s">
        <v>9</v>
      </c>
      <c r="B15" s="10" t="s">
        <v>49</v>
      </c>
      <c r="C15" s="11">
        <v>4890</v>
      </c>
      <c r="D15" s="3"/>
      <c r="E15" s="14" t="str">
        <f aca="true" t="shared" si="1" ref="E15:E26">IF(ISBLANK(D15)," ",(C15*D15))</f>
        <v> </v>
      </c>
      <c r="F15" s="10"/>
    </row>
    <row r="16" spans="1:5" ht="15.75" customHeight="1">
      <c r="A16" s="9" t="s">
        <v>37</v>
      </c>
      <c r="B16" s="10" t="s">
        <v>38</v>
      </c>
      <c r="C16" s="12">
        <v>8160</v>
      </c>
      <c r="D16" s="3"/>
      <c r="E16" s="14" t="str">
        <f t="shared" si="1"/>
        <v> </v>
      </c>
    </row>
    <row r="17" spans="1:5" ht="15.75" customHeight="1">
      <c r="A17" s="9" t="s">
        <v>10</v>
      </c>
      <c r="B17" s="10" t="s">
        <v>50</v>
      </c>
      <c r="C17" s="11">
        <v>1980</v>
      </c>
      <c r="D17" s="3"/>
      <c r="E17" s="14" t="str">
        <f t="shared" si="1"/>
        <v> </v>
      </c>
    </row>
    <row r="18" spans="1:5" ht="15.75" customHeight="1">
      <c r="A18" s="9" t="s">
        <v>11</v>
      </c>
      <c r="B18" s="10" t="s">
        <v>51</v>
      </c>
      <c r="C18" s="11">
        <v>4760</v>
      </c>
      <c r="D18" s="3"/>
      <c r="E18" s="14" t="str">
        <f t="shared" si="1"/>
        <v> </v>
      </c>
    </row>
    <row r="19" spans="1:5" ht="15.75" customHeight="1">
      <c r="A19" s="9" t="s">
        <v>12</v>
      </c>
      <c r="B19" s="10" t="s">
        <v>52</v>
      </c>
      <c r="C19" s="11">
        <v>2980</v>
      </c>
      <c r="D19" s="3"/>
      <c r="E19" s="14" t="str">
        <f t="shared" si="1"/>
        <v> </v>
      </c>
    </row>
    <row r="20" spans="1:5" ht="15.75" customHeight="1">
      <c r="A20" s="9" t="s">
        <v>13</v>
      </c>
      <c r="B20" s="9" t="s">
        <v>14</v>
      </c>
      <c r="C20" s="11">
        <v>3280</v>
      </c>
      <c r="D20" s="3"/>
      <c r="E20" s="14" t="str">
        <f t="shared" si="1"/>
        <v> </v>
      </c>
    </row>
    <row r="21" spans="1:5" ht="15.75" customHeight="1">
      <c r="A21" s="9" t="s">
        <v>58</v>
      </c>
      <c r="B21" s="9" t="s">
        <v>59</v>
      </c>
      <c r="C21" s="11">
        <v>8160</v>
      </c>
      <c r="D21" s="3"/>
      <c r="E21" s="14" t="str">
        <f t="shared" si="1"/>
        <v> </v>
      </c>
    </row>
    <row r="22" spans="1:5" ht="15.75" customHeight="1">
      <c r="A22" s="9" t="s">
        <v>57</v>
      </c>
      <c r="B22" s="9" t="s">
        <v>60</v>
      </c>
      <c r="C22" s="11">
        <v>3170</v>
      </c>
      <c r="D22" s="3"/>
      <c r="E22" s="14" t="str">
        <f t="shared" si="1"/>
        <v> </v>
      </c>
    </row>
    <row r="23" spans="1:5" ht="15.75" customHeight="1">
      <c r="A23" s="9" t="s">
        <v>15</v>
      </c>
      <c r="B23" s="9" t="s">
        <v>16</v>
      </c>
      <c r="C23" s="11">
        <v>1860</v>
      </c>
      <c r="D23" s="3"/>
      <c r="E23" s="14" t="str">
        <f t="shared" si="1"/>
        <v> </v>
      </c>
    </row>
    <row r="24" spans="1:5" ht="15.75" customHeight="1">
      <c r="A24" s="28" t="s">
        <v>17</v>
      </c>
      <c r="B24" s="29"/>
      <c r="C24" s="30"/>
      <c r="D24" s="4"/>
      <c r="E24" s="15"/>
    </row>
    <row r="25" spans="1:5" ht="15.75" customHeight="1">
      <c r="A25" s="9" t="s">
        <v>18</v>
      </c>
      <c r="B25" s="10" t="s">
        <v>53</v>
      </c>
      <c r="C25" s="11">
        <v>88</v>
      </c>
      <c r="D25" s="3"/>
      <c r="E25" s="14" t="str">
        <f t="shared" si="1"/>
        <v> </v>
      </c>
    </row>
    <row r="26" spans="1:5" ht="15.75" customHeight="1">
      <c r="A26" s="9" t="s">
        <v>19</v>
      </c>
      <c r="B26" s="10" t="s">
        <v>54</v>
      </c>
      <c r="C26" s="11">
        <v>78</v>
      </c>
      <c r="D26" s="3"/>
      <c r="E26" s="14" t="str">
        <f t="shared" si="1"/>
        <v> </v>
      </c>
    </row>
    <row r="27" spans="1:5" ht="15.75" customHeight="1">
      <c r="A27" s="31" t="s">
        <v>20</v>
      </c>
      <c r="B27" s="10" t="s">
        <v>48</v>
      </c>
      <c r="C27" s="33">
        <v>109</v>
      </c>
      <c r="D27" s="43"/>
      <c r="E27" s="26" t="str">
        <f>IF(ISBLANK(D27)," ",(C27*D27))</f>
        <v> </v>
      </c>
    </row>
    <row r="28" spans="1:5" ht="15.75" customHeight="1">
      <c r="A28" s="32"/>
      <c r="B28" s="13" t="s">
        <v>21</v>
      </c>
      <c r="C28" s="34"/>
      <c r="D28" s="44"/>
      <c r="E28" s="27"/>
    </row>
    <row r="29" spans="1:5" ht="15.75" customHeight="1">
      <c r="A29" s="28" t="s">
        <v>22</v>
      </c>
      <c r="B29" s="29"/>
      <c r="C29" s="30"/>
      <c r="D29" s="4"/>
      <c r="E29" s="15"/>
    </row>
    <row r="30" spans="1:5" ht="15.75" customHeight="1">
      <c r="A30" s="41" t="s">
        <v>23</v>
      </c>
      <c r="B30" s="42"/>
      <c r="C30" s="11">
        <v>2850</v>
      </c>
      <c r="D30" s="3"/>
      <c r="E30" s="14" t="str">
        <f>IF(ISBLANK(D30)," ",(C30*D30))</f>
        <v> </v>
      </c>
    </row>
    <row r="31" spans="1:5" ht="15.75" customHeight="1">
      <c r="A31" s="9" t="s">
        <v>24</v>
      </c>
      <c r="B31" s="9" t="s">
        <v>25</v>
      </c>
      <c r="C31" s="11">
        <v>160</v>
      </c>
      <c r="D31" s="3"/>
      <c r="E31" s="14" t="str">
        <f aca="true" t="shared" si="2" ref="E31:E40">IF(ISBLANK(D31)," ",(C31*D31))</f>
        <v> </v>
      </c>
    </row>
    <row r="32" spans="1:5" ht="15.75" customHeight="1">
      <c r="A32" s="9" t="s">
        <v>26</v>
      </c>
      <c r="B32" s="9" t="s">
        <v>27</v>
      </c>
      <c r="C32" s="11">
        <v>120</v>
      </c>
      <c r="D32" s="3"/>
      <c r="E32" s="14" t="str">
        <f t="shared" si="2"/>
        <v> </v>
      </c>
    </row>
    <row r="33" spans="1:5" ht="15.75" customHeight="1">
      <c r="A33" s="9" t="s">
        <v>65</v>
      </c>
      <c r="B33" s="9" t="s">
        <v>66</v>
      </c>
      <c r="C33" s="11">
        <v>890</v>
      </c>
      <c r="D33" s="3"/>
      <c r="E33" s="14" t="str">
        <f t="shared" si="2"/>
        <v> </v>
      </c>
    </row>
    <row r="34" spans="1:5" ht="15.75" customHeight="1">
      <c r="A34" s="9" t="s">
        <v>28</v>
      </c>
      <c r="B34" s="9" t="s">
        <v>29</v>
      </c>
      <c r="C34" s="11">
        <v>140</v>
      </c>
      <c r="D34" s="3"/>
      <c r="E34" s="14" t="str">
        <f t="shared" si="2"/>
        <v> </v>
      </c>
    </row>
    <row r="35" spans="1:5" ht="15.75" customHeight="1">
      <c r="A35" s="9" t="s">
        <v>30</v>
      </c>
      <c r="B35" s="9" t="s">
        <v>31</v>
      </c>
      <c r="C35" s="11">
        <v>1890</v>
      </c>
      <c r="D35" s="3"/>
      <c r="E35" s="14" t="str">
        <f t="shared" si="2"/>
        <v> </v>
      </c>
    </row>
    <row r="36" spans="1:5" ht="15.75" customHeight="1">
      <c r="A36" s="9" t="s">
        <v>61</v>
      </c>
      <c r="B36" s="9" t="s">
        <v>62</v>
      </c>
      <c r="C36" s="11">
        <v>7</v>
      </c>
      <c r="D36" s="3"/>
      <c r="E36" s="14" t="str">
        <f>IF(ISBLANK(D36)," ",(C36*D36))</f>
        <v> </v>
      </c>
    </row>
    <row r="37" spans="1:5" ht="15.75" customHeight="1">
      <c r="A37" s="9" t="s">
        <v>32</v>
      </c>
      <c r="B37" s="9" t="s">
        <v>33</v>
      </c>
      <c r="C37" s="11">
        <v>1480</v>
      </c>
      <c r="D37" s="3"/>
      <c r="E37" s="14" t="str">
        <f t="shared" si="2"/>
        <v> </v>
      </c>
    </row>
    <row r="38" spans="1:5" ht="15.75" customHeight="1">
      <c r="A38" s="9" t="s">
        <v>67</v>
      </c>
      <c r="B38" s="9" t="s">
        <v>68</v>
      </c>
      <c r="C38" s="11">
        <v>5760</v>
      </c>
      <c r="D38" s="3"/>
      <c r="E38" s="14" t="str">
        <f t="shared" si="2"/>
        <v> </v>
      </c>
    </row>
    <row r="39" spans="1:5" ht="15.75" customHeight="1">
      <c r="A39" s="9" t="s">
        <v>63</v>
      </c>
      <c r="B39" s="9" t="s">
        <v>64</v>
      </c>
      <c r="C39" s="11">
        <v>160</v>
      </c>
      <c r="D39" s="3"/>
      <c r="E39" s="14" t="str">
        <f t="shared" si="2"/>
        <v> </v>
      </c>
    </row>
    <row r="40" spans="1:5" ht="27" customHeight="1">
      <c r="A40" s="9" t="s">
        <v>34</v>
      </c>
      <c r="B40" s="9" t="s">
        <v>55</v>
      </c>
      <c r="C40" s="11">
        <v>1580</v>
      </c>
      <c r="D40" s="3"/>
      <c r="E40" s="14" t="str">
        <f t="shared" si="2"/>
        <v> </v>
      </c>
    </row>
    <row r="42" spans="1:5" s="17" customFormat="1" ht="22.5" customHeight="1">
      <c r="A42" s="18" t="s">
        <v>46</v>
      </c>
      <c r="B42" s="38" t="s">
        <v>47</v>
      </c>
      <c r="C42" s="39"/>
      <c r="D42" s="40"/>
      <c r="E42" s="16">
        <f>SUM(E8:E40)</f>
        <v>0</v>
      </c>
    </row>
    <row r="44" ht="12.75">
      <c r="E44" s="22"/>
    </row>
    <row r="45" ht="12.75">
      <c r="B45" s="23"/>
    </row>
  </sheetData>
  <mergeCells count="10">
    <mergeCell ref="A14:C14"/>
    <mergeCell ref="A7:C7"/>
    <mergeCell ref="B42:D42"/>
    <mergeCell ref="A30:B30"/>
    <mergeCell ref="D27:D28"/>
    <mergeCell ref="A29:C29"/>
    <mergeCell ref="E27:E28"/>
    <mergeCell ref="A24:C24"/>
    <mergeCell ref="A27:A28"/>
    <mergeCell ref="C27:C28"/>
  </mergeCells>
  <printOptions/>
  <pageMargins left="0.75" right="0.75" top="1" bottom="1" header="0.4921259845" footer="0.4921259845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2007-10-15T12:19:26Z</cp:lastPrinted>
  <dcterms:created xsi:type="dcterms:W3CDTF">2006-03-06T10:47:02Z</dcterms:created>
  <dcterms:modified xsi:type="dcterms:W3CDTF">2008-11-07T12:29:31Z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-1114589770</vt:i4>
  </property>
  <property fmtid="{D5CDD505-2E9C-101B-9397-08002B2CF9AE}" pid="3" name="_EmailSubject">
    <vt:lpwstr>Poptávka docházkového systému</vt:lpwstr>
  </property>
  <property fmtid="{D5CDD505-2E9C-101B-9397-08002B2CF9AE}" pid="4" name="_AuthorEmail">
    <vt:lpwstr>katerina.kumstova@ma-dona.cz</vt:lpwstr>
  </property>
  <property fmtid="{D5CDD505-2E9C-101B-9397-08002B2CF9AE}" pid="5" name="_AuthorEmailDisplayName">
    <vt:lpwstr>Katerina</vt:lpwstr>
  </property>
  <property fmtid="{D5CDD505-2E9C-101B-9397-08002B2CF9AE}" pid="6" name="_ReviewingToolsShownOnce">
    <vt:lpwstr/>
  </property>
</Properties>
</file>